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90" i="1" l="1"/>
  <c r="D90" i="1"/>
  <c r="C80" i="1"/>
  <c r="D80" i="1"/>
  <c r="D67" i="1"/>
  <c r="D57" i="1" l="1"/>
  <c r="D64" i="1"/>
  <c r="D49" i="1"/>
  <c r="D44" i="1"/>
  <c r="D27" i="1"/>
</calcChain>
</file>

<file path=xl/sharedStrings.xml><?xml version="1.0" encoding="utf-8"?>
<sst xmlns="http://schemas.openxmlformats.org/spreadsheetml/2006/main" count="344" uniqueCount="158">
  <si>
    <t>Вид отряда</t>
  </si>
  <si>
    <t>Название отряда</t>
  </si>
  <si>
    <t>Численность отряда</t>
  </si>
  <si>
    <t>Наименование учебного заведения</t>
  </si>
  <si>
    <t>Территориальное место работы отряда</t>
  </si>
  <si>
    <t>Виды выполняемых работ</t>
  </si>
  <si>
    <t>педагогический</t>
  </si>
  <si>
    <t>вожатые</t>
  </si>
  <si>
    <t xml:space="preserve">"Лето Non stop" </t>
  </si>
  <si>
    <t>ДОЛ «Радуга» Краснодарский край, пос. Тюменский</t>
  </si>
  <si>
    <t xml:space="preserve">"Камушки" </t>
  </si>
  <si>
    <t>ДОК "Морская Звезда" Краснодарский край</t>
  </si>
  <si>
    <t>педгогический</t>
  </si>
  <si>
    <t>"Пятая четверть"</t>
  </si>
  <si>
    <t>сводный</t>
  </si>
  <si>
    <t>ФОЦ "Белые камни" ЧР</t>
  </si>
  <si>
    <t xml:space="preserve">"Звездный" </t>
  </si>
  <si>
    <t>ДОЛ «Звездный» Республика Чувашия, Цивильский район</t>
  </si>
  <si>
    <t>"Волнари"</t>
  </si>
  <si>
    <t>МБОУ ДОД ДОЛ «Волна»</t>
  </si>
  <si>
    <t>"Лесная сказка"</t>
  </si>
  <si>
    <t>"Росинка"</t>
  </si>
  <si>
    <t>РГУ ФОЦ "Росинка"</t>
  </si>
  <si>
    <t>ДОЛ "Солнышко" ЧР</t>
  </si>
  <si>
    <t>"Сашкины дети"</t>
  </si>
  <si>
    <t>ДОЛ "Березка" ЧР</t>
  </si>
  <si>
    <t>"МАДИ"</t>
  </si>
  <si>
    <t>Волжский филиал ФГБОУ ВПО "Московский автомобильно-дорожный государственный технический университет (МАДИ)"</t>
  </si>
  <si>
    <t>ДОК «Морская звезда»</t>
  </si>
  <si>
    <t>ИТОГО:</t>
  </si>
  <si>
    <t>сопровождение</t>
  </si>
  <si>
    <t>сервисный</t>
  </si>
  <si>
    <t>Приготовление пищи и обслуживание</t>
  </si>
  <si>
    <t>Пансионат "Кабардинка" Краснодарский край</t>
  </si>
  <si>
    <t>"Жемчужина"</t>
  </si>
  <si>
    <t>ЗАО СКК "Золотой колос" Краснодарский край, пос. Новомихайловский</t>
  </si>
  <si>
    <t>"Пегас"</t>
  </si>
  <si>
    <t>"Апельсин"</t>
  </si>
  <si>
    <t xml:space="preserve">НОУ СПО «Чебоксарский кооперативный техникум»
Чувашпотребсоюза
</t>
  </si>
  <si>
    <r>
      <rPr>
        <sz val="11"/>
        <rFont val="Times New Roman"/>
        <family val="1"/>
        <charset val="204"/>
      </rPr>
      <t>Краснодарский край
 г. Анапа ЗАО санаторий "Надежда" ДОЛ «Волна»</t>
    </r>
    <r>
      <rPr>
        <b/>
        <sz val="11"/>
        <rFont val="Times New Roman"/>
        <family val="1"/>
        <charset val="204"/>
      </rPr>
      <t xml:space="preserve">
</t>
    </r>
  </si>
  <si>
    <t>"Скрепка"</t>
  </si>
  <si>
    <t>проводники РЖД</t>
  </si>
  <si>
    <t>"21 экспресс"</t>
  </si>
  <si>
    <t>ЧРО МООО "Российские Студенческие Отряды"</t>
  </si>
  <si>
    <t>строительный</t>
  </si>
  <si>
    <t>Строительные работы</t>
  </si>
  <si>
    <t>"Проспект 15"</t>
  </si>
  <si>
    <t>"Энергия 21"</t>
  </si>
  <si>
    <t>"21 регион"</t>
  </si>
  <si>
    <t>"Искра"</t>
  </si>
  <si>
    <r>
      <rPr>
        <sz val="11"/>
        <rFont val="Times New Roman"/>
        <family val="1"/>
        <charset val="204"/>
      </rPr>
      <t xml:space="preserve">Пансионат "Селена "Краснодарский край
 г. Анапа </t>
    </r>
    <r>
      <rPr>
        <b/>
        <sz val="11"/>
        <rFont val="Times New Roman"/>
        <family val="1"/>
        <charset val="204"/>
      </rPr>
      <t xml:space="preserve">
</t>
    </r>
  </si>
  <si>
    <t>Обслуживание</t>
  </si>
  <si>
    <t>ООО "Санаторий "Агроздравница" ДОЛ "Золотой колос" ЧР</t>
  </si>
  <si>
    <t>"Космонавт"</t>
  </si>
  <si>
    <t>На территории РФ</t>
  </si>
  <si>
    <t>производственная практика</t>
  </si>
  <si>
    <t>"Техмаш"</t>
  </si>
  <si>
    <t>Работа в цехах</t>
  </si>
  <si>
    <t>Сфера сельского хозяйства</t>
  </si>
  <si>
    <t>"Животновод"</t>
  </si>
  <si>
    <t xml:space="preserve">ЗАО «Племенной завод Приневское» </t>
  </si>
  <si>
    <t>сфера питания и обслуживание</t>
  </si>
  <si>
    <t>"Волгари"</t>
  </si>
  <si>
    <t>ГАПОУ ЧР  " Чебоксарский техникум технологии питания и коммерции"</t>
  </si>
  <si>
    <t>Уборка зерновых</t>
  </si>
  <si>
    <t>кол-во человек</t>
  </si>
  <si>
    <t>Педагогические</t>
  </si>
  <si>
    <t>Сервисные</t>
  </si>
  <si>
    <t>Строительные</t>
  </si>
  <si>
    <t>Сельскохозяйственные</t>
  </si>
  <si>
    <t>Производственная практика</t>
  </si>
  <si>
    <t>Проводники РЖД</t>
  </si>
  <si>
    <t>Отряды сопровождения</t>
  </si>
  <si>
    <t xml:space="preserve">В рамках соглашения с ЧРО МООО "РСО" </t>
  </si>
  <si>
    <t>ИТОГО ПО ВСЕМ НАПРАВЛЕНИЯМ</t>
  </si>
  <si>
    <t>входит в состав ЧРО МООО "Российские Студенческие Отряды"</t>
  </si>
  <si>
    <t>Студенческие отряды ЧРО МОО "РСО"</t>
  </si>
  <si>
    <t>"ЧуГУнОК"</t>
  </si>
  <si>
    <t>ДОЛ "Кубань" Краснодарский край</t>
  </si>
  <si>
    <t>"Надежда"</t>
  </si>
  <si>
    <t>"Манго"</t>
  </si>
  <si>
    <t>ФГБОУ ВО "Чувашский государствееный университет имени И.Н. Ульянова"</t>
  </si>
  <si>
    <t>ФГБОУ ВО «Чувашский государственный педагогический университет им. И.Я. Яковлева»</t>
  </si>
  <si>
    <t>ДОЦ "Бригантина" ЧР</t>
  </si>
  <si>
    <t>ФГОУ ВО "Чувашский государственный университет И.Н.Ульянова</t>
  </si>
  <si>
    <t>«ЧуГУн çул»</t>
  </si>
  <si>
    <t xml:space="preserve"> работа в качестве проводников пассажирских вагонов</t>
  </si>
  <si>
    <t>"Воздух "</t>
  </si>
  <si>
    <t>"Паприка "</t>
  </si>
  <si>
    <t>ГАПОУ ЧР "Чебоксарский экономико-технологический техникум"</t>
  </si>
  <si>
    <t>"Самоцветы"</t>
  </si>
  <si>
    <t>Санаторий "Магадан" г.Сочи</t>
  </si>
  <si>
    <t>ВСС "Мирный Атом 2016" Челябинская область</t>
  </si>
  <si>
    <t>"Молодцы"</t>
  </si>
  <si>
    <t>"Легион"</t>
  </si>
  <si>
    <t>ФГБОУ ВО "Чувашская государственная сельскохозяйственная академия"</t>
  </si>
  <si>
    <t xml:space="preserve">ГАПОУ ЧР  «Чебоксарский машинострои-
тельный техникум
</t>
  </si>
  <si>
    <t>"Орел"</t>
  </si>
  <si>
    <t>ГНУ ВНИИСПК Россельхозакадемии, Орловской области, дер. Жилина</t>
  </si>
  <si>
    <t>кол-во отрядов</t>
  </si>
  <si>
    <t>ДСОЛ "Дружба" Евпатория</t>
  </si>
  <si>
    <t>"Салют"</t>
  </si>
  <si>
    <t>"Созввездие"</t>
  </si>
  <si>
    <t>"Соснячок"</t>
  </si>
  <si>
    <t>"Янтарный"</t>
  </si>
  <si>
    <t>"Утес"</t>
  </si>
  <si>
    <t>ООО ДОЛ "Салют"</t>
  </si>
  <si>
    <t xml:space="preserve">ООО МФЦ "Созвездие" </t>
  </si>
  <si>
    <t>ООО "Жемчужина Чувашии"</t>
  </si>
  <si>
    <t>ДОЛ "Утес"</t>
  </si>
  <si>
    <t>ДОЛ "Янтарный"</t>
  </si>
  <si>
    <t>"Звездочка"</t>
  </si>
  <si>
    <t>АОУДО "ДООЛ "Звездочка"</t>
  </si>
  <si>
    <t>МБОУ ДОД "ДООЛ "Соснячок"</t>
  </si>
  <si>
    <t>БУ ЧР "РДС "Лесная сказака", "Алые паруса"</t>
  </si>
  <si>
    <t>"Бумеранг"</t>
  </si>
  <si>
    <t>ДОЛ "Юность" Краснодарский край</t>
  </si>
  <si>
    <t>"Максимум"</t>
  </si>
  <si>
    <t>ДСОЛ "Старт" Краснодарский край</t>
  </si>
  <si>
    <t>ДОЛ "Космонавт" Канашский район</t>
  </si>
  <si>
    <t>г. Москва - Краснодарский край- Москва, Москва - Крым - Москва</t>
  </si>
  <si>
    <t xml:space="preserve"> ФГБОУ ВО "Чувашский государствееный университет имени И.Н. Ульянова"</t>
  </si>
  <si>
    <t>Чебоксарский институт (филиал) ФГБОУ ВО "Московский политехнический университет"</t>
  </si>
  <si>
    <t>Пансионат "Восток" Крансодарский край</t>
  </si>
  <si>
    <t>"Проводник"</t>
  </si>
  <si>
    <t>филиал СамГУПС в г. Алатыре</t>
  </si>
  <si>
    <t>Московская область</t>
  </si>
  <si>
    <t>МСС "Калиниград" г. Калининград</t>
  </si>
  <si>
    <t xml:space="preserve">Международный аэропорт "Стригино" Нижний Новгород </t>
  </si>
  <si>
    <t>Объекты капитального строительства базы отдыха "Мыс Айя" г. Севастополь</t>
  </si>
  <si>
    <t>ООО "Уральские самоцветы"</t>
  </si>
  <si>
    <t>"Сочинцы"</t>
  </si>
  <si>
    <t>ДОЛ "Орленок", ДОЛ "Химик", ДОЛ "Эллада" Краснодарский край</t>
  </si>
  <si>
    <t>"Умелые ручки"</t>
  </si>
  <si>
    <t>ДОЛ "Нахимовец", ДОЛ "Радость", ДОЛ "Нептун" Краснодарский край</t>
  </si>
  <si>
    <t>сельскохозяйственный</t>
  </si>
  <si>
    <t>"Ударник"</t>
  </si>
  <si>
    <t>ГАПОУ ЧР "Цивильский аграрно-технологический техникум"</t>
  </si>
  <si>
    <t>Цивильский район</t>
  </si>
  <si>
    <t>"ОАО "Промтрактор", ОАО "Текстильмаш", "ЧАЗ" г. Чебоксары</t>
  </si>
  <si>
    <t>"ЧПК"</t>
  </si>
  <si>
    <t>Территория колледжа</t>
  </si>
  <si>
    <t xml:space="preserve">Благоустройство территории </t>
  </si>
  <si>
    <t>ГАПОУ ЧР "Чебоксарский профессиональный колледж"</t>
  </si>
  <si>
    <t>животноводческий</t>
  </si>
  <si>
    <t>"Рассвет"</t>
  </si>
  <si>
    <t>УНЦП "Студенческий"</t>
  </si>
  <si>
    <t>"Агроотряд"</t>
  </si>
  <si>
    <t>агроотряд</t>
  </si>
  <si>
    <t>"Камаз"</t>
  </si>
  <si>
    <t>ПАО "Камаз" г. Набережные челны</t>
  </si>
  <si>
    <t>"Банкиры"</t>
  </si>
  <si>
    <t>ОАО "Россельхозбанк". ПАО "Сбербанк России"</t>
  </si>
  <si>
    <t>сфера обслуживания</t>
  </si>
  <si>
    <t>"Магистраль"</t>
  </si>
  <si>
    <t>"Прораб 21"</t>
  </si>
  <si>
    <t>ГАПОУ ЧР "Чебоксарский техникум транспортных и строительных технологий"</t>
  </si>
  <si>
    <t>Чувашская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</si>
</sst>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4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70" workbookViewId="0">
      <selection activeCell="E106" sqref="E106"/>
    </sheetView>
  </sheetViews>
  <sheetFormatPr defaultRowHeight="15" x14ac:dyDescent="0.25"/>
  <cols>
    <col min="1" max="1" width="9.140625" style="10"/>
    <col min="2" max="2" width="21.42578125" style="11" customWidth="1"/>
    <col min="3" max="3" width="15" style="12" customWidth="1"/>
    <col min="4" max="4" width="27.85546875" style="13" customWidth="1"/>
    <col min="5" max="5" width="48" style="12" customWidth="1"/>
    <col min="6" max="6" width="37.42578125" style="12" customWidth="1"/>
    <col min="7" max="7" width="22" style="12" bestFit="1" customWidth="1"/>
    <col min="8" max="8" width="27.5703125" style="12" customWidth="1"/>
    <col min="9" max="16384" width="9.140625" style="12"/>
  </cols>
  <sheetData>
    <row r="1" spans="1:8" s="3" customFormat="1" ht="28.5" x14ac:dyDescent="0.25">
      <c r="A1" s="5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8" s="3" customFormat="1" ht="30" x14ac:dyDescent="0.25">
      <c r="A2" s="5"/>
      <c r="B2" s="2" t="s">
        <v>6</v>
      </c>
      <c r="C2" s="2" t="s">
        <v>8</v>
      </c>
      <c r="D2" s="2">
        <v>55</v>
      </c>
      <c r="E2" s="2" t="s">
        <v>43</v>
      </c>
      <c r="F2" s="2" t="s">
        <v>9</v>
      </c>
      <c r="G2" s="2" t="s">
        <v>7</v>
      </c>
    </row>
    <row r="3" spans="1:8" s="3" customFormat="1" ht="30" x14ac:dyDescent="0.25">
      <c r="A3" s="5"/>
      <c r="B3" s="2" t="s">
        <v>6</v>
      </c>
      <c r="C3" s="2" t="s">
        <v>8</v>
      </c>
      <c r="D3" s="2">
        <v>99</v>
      </c>
      <c r="E3" s="2" t="s">
        <v>121</v>
      </c>
      <c r="F3" s="2" t="s">
        <v>9</v>
      </c>
      <c r="G3" s="2" t="s">
        <v>7</v>
      </c>
      <c r="H3" s="7" t="s">
        <v>73</v>
      </c>
    </row>
    <row r="4" spans="1:8" s="3" customFormat="1" x14ac:dyDescent="0.25">
      <c r="A4" s="5"/>
      <c r="B4" s="2" t="s">
        <v>6</v>
      </c>
      <c r="C4" s="2" t="s">
        <v>115</v>
      </c>
      <c r="D4" s="2">
        <v>60</v>
      </c>
      <c r="E4" s="2" t="s">
        <v>43</v>
      </c>
      <c r="F4" s="2" t="s">
        <v>116</v>
      </c>
      <c r="G4" s="2" t="s">
        <v>7</v>
      </c>
    </row>
    <row r="5" spans="1:8" s="3" customFormat="1" x14ac:dyDescent="0.25">
      <c r="A5" s="5"/>
      <c r="B5" s="2" t="s">
        <v>6</v>
      </c>
      <c r="C5" s="2" t="s">
        <v>40</v>
      </c>
      <c r="D5" s="2">
        <v>61</v>
      </c>
      <c r="E5" s="2" t="s">
        <v>43</v>
      </c>
      <c r="F5" s="2" t="s">
        <v>78</v>
      </c>
      <c r="G5" s="2" t="s">
        <v>7</v>
      </c>
    </row>
    <row r="6" spans="1:8" s="3" customFormat="1" ht="30" x14ac:dyDescent="0.25">
      <c r="A6" s="5"/>
      <c r="B6" s="2" t="s">
        <v>6</v>
      </c>
      <c r="C6" s="2" t="s">
        <v>77</v>
      </c>
      <c r="D6" s="2">
        <v>195</v>
      </c>
      <c r="E6" s="2" t="s">
        <v>81</v>
      </c>
      <c r="F6" s="2" t="s">
        <v>100</v>
      </c>
      <c r="G6" s="2" t="s">
        <v>7</v>
      </c>
      <c r="H6" s="7" t="s">
        <v>73</v>
      </c>
    </row>
    <row r="7" spans="1:8" s="3" customFormat="1" ht="30" x14ac:dyDescent="0.25">
      <c r="A7" s="5"/>
      <c r="B7" s="2" t="s">
        <v>6</v>
      </c>
      <c r="C7" s="2" t="s">
        <v>117</v>
      </c>
      <c r="D7" s="2">
        <v>50</v>
      </c>
      <c r="E7" s="2" t="s">
        <v>95</v>
      </c>
      <c r="F7" s="2" t="s">
        <v>118</v>
      </c>
      <c r="G7" s="2" t="s">
        <v>7</v>
      </c>
      <c r="H7" s="7" t="s">
        <v>73</v>
      </c>
    </row>
    <row r="8" spans="1:8" s="3" customFormat="1" ht="30" x14ac:dyDescent="0.25">
      <c r="A8" s="5"/>
      <c r="B8" s="2" t="s">
        <v>6</v>
      </c>
      <c r="C8" s="2" t="s">
        <v>10</v>
      </c>
      <c r="D8" s="2">
        <v>35</v>
      </c>
      <c r="E8" s="2" t="s">
        <v>82</v>
      </c>
      <c r="F8" s="2" t="s">
        <v>11</v>
      </c>
      <c r="G8" s="2" t="s">
        <v>7</v>
      </c>
      <c r="H8" s="7"/>
    </row>
    <row r="9" spans="1:8" s="3" customFormat="1" ht="45" x14ac:dyDescent="0.25">
      <c r="A9" s="5"/>
      <c r="B9" s="2" t="s">
        <v>12</v>
      </c>
      <c r="C9" s="2" t="s">
        <v>13</v>
      </c>
      <c r="D9" s="2">
        <v>110</v>
      </c>
      <c r="E9" s="2" t="s">
        <v>14</v>
      </c>
      <c r="F9" s="2" t="s">
        <v>15</v>
      </c>
      <c r="G9" s="2" t="s">
        <v>7</v>
      </c>
      <c r="H9" s="6" t="s">
        <v>75</v>
      </c>
    </row>
    <row r="10" spans="1:8" s="3" customFormat="1" ht="30" x14ac:dyDescent="0.25">
      <c r="A10" s="5"/>
      <c r="B10" s="2" t="s">
        <v>6</v>
      </c>
      <c r="C10" s="2" t="s">
        <v>87</v>
      </c>
      <c r="D10" s="2">
        <v>73</v>
      </c>
      <c r="E10" s="2" t="s">
        <v>14</v>
      </c>
      <c r="F10" s="2" t="s">
        <v>52</v>
      </c>
      <c r="G10" s="2" t="s">
        <v>7</v>
      </c>
      <c r="H10" s="6"/>
    </row>
    <row r="11" spans="1:8" s="3" customFormat="1" x14ac:dyDescent="0.25">
      <c r="A11" s="5"/>
      <c r="B11" s="2" t="s">
        <v>6</v>
      </c>
      <c r="C11" s="2" t="s">
        <v>48</v>
      </c>
      <c r="D11" s="2">
        <v>18</v>
      </c>
      <c r="E11" s="2" t="s">
        <v>14</v>
      </c>
      <c r="F11" s="2" t="s">
        <v>83</v>
      </c>
      <c r="G11" s="2" t="s">
        <v>7</v>
      </c>
      <c r="H11" s="6"/>
    </row>
    <row r="12" spans="1:8" s="3" customFormat="1" ht="30" x14ac:dyDescent="0.25">
      <c r="A12" s="5"/>
      <c r="B12" s="2" t="s">
        <v>6</v>
      </c>
      <c r="C12" s="2" t="s">
        <v>20</v>
      </c>
      <c r="D12" s="2">
        <v>48</v>
      </c>
      <c r="E12" s="2" t="s">
        <v>14</v>
      </c>
      <c r="F12" s="2" t="s">
        <v>114</v>
      </c>
      <c r="G12" s="2" t="s">
        <v>7</v>
      </c>
      <c r="H12" s="6"/>
    </row>
    <row r="13" spans="1:8" s="3" customFormat="1" x14ac:dyDescent="0.25">
      <c r="A13" s="5"/>
      <c r="B13" s="2" t="s">
        <v>6</v>
      </c>
      <c r="C13" s="2" t="s">
        <v>101</v>
      </c>
      <c r="D13" s="2">
        <v>18</v>
      </c>
      <c r="E13" s="2" t="s">
        <v>14</v>
      </c>
      <c r="F13" s="2" t="s">
        <v>106</v>
      </c>
      <c r="G13" s="2" t="s">
        <v>7</v>
      </c>
      <c r="H13" s="6"/>
    </row>
    <row r="14" spans="1:8" s="3" customFormat="1" x14ac:dyDescent="0.25">
      <c r="A14" s="5"/>
      <c r="B14" s="2" t="s">
        <v>6</v>
      </c>
      <c r="C14" s="2" t="s">
        <v>103</v>
      </c>
      <c r="D14" s="2">
        <v>35</v>
      </c>
      <c r="E14" s="2" t="s">
        <v>14</v>
      </c>
      <c r="F14" s="2" t="s">
        <v>113</v>
      </c>
      <c r="G14" s="2" t="s">
        <v>7</v>
      </c>
      <c r="H14" s="6"/>
    </row>
    <row r="15" spans="1:8" s="3" customFormat="1" x14ac:dyDescent="0.25">
      <c r="A15" s="5"/>
      <c r="B15" s="2" t="s">
        <v>6</v>
      </c>
      <c r="C15" s="2" t="s">
        <v>104</v>
      </c>
      <c r="D15" s="2">
        <v>48</v>
      </c>
      <c r="E15" s="2" t="s">
        <v>14</v>
      </c>
      <c r="F15" s="2" t="s">
        <v>110</v>
      </c>
      <c r="G15" s="2" t="s">
        <v>7</v>
      </c>
      <c r="H15" s="6"/>
    </row>
    <row r="16" spans="1:8" s="3" customFormat="1" x14ac:dyDescent="0.25">
      <c r="A16" s="5"/>
      <c r="B16" s="2" t="s">
        <v>6</v>
      </c>
      <c r="C16" s="2" t="s">
        <v>34</v>
      </c>
      <c r="D16" s="2">
        <v>100</v>
      </c>
      <c r="E16" s="2" t="s">
        <v>14</v>
      </c>
      <c r="F16" s="2" t="s">
        <v>108</v>
      </c>
      <c r="G16" s="2" t="s">
        <v>7</v>
      </c>
      <c r="H16" s="6"/>
    </row>
    <row r="17" spans="1:8" s="3" customFormat="1" x14ac:dyDescent="0.25">
      <c r="A17" s="5"/>
      <c r="B17" s="2" t="s">
        <v>6</v>
      </c>
      <c r="C17" s="2" t="s">
        <v>105</v>
      </c>
      <c r="D17" s="2">
        <v>35</v>
      </c>
      <c r="E17" s="2" t="s">
        <v>14</v>
      </c>
      <c r="F17" s="2" t="s">
        <v>109</v>
      </c>
      <c r="G17" s="2" t="s">
        <v>7</v>
      </c>
      <c r="H17" s="6"/>
    </row>
    <row r="18" spans="1:8" s="3" customFormat="1" x14ac:dyDescent="0.25">
      <c r="A18" s="5"/>
      <c r="B18" s="2" t="s">
        <v>6</v>
      </c>
      <c r="C18" s="2" t="s">
        <v>111</v>
      </c>
      <c r="D18" s="2">
        <v>100</v>
      </c>
      <c r="E18" s="2" t="s">
        <v>14</v>
      </c>
      <c r="F18" s="2" t="s">
        <v>112</v>
      </c>
      <c r="G18" s="2" t="s">
        <v>7</v>
      </c>
      <c r="H18" s="6"/>
    </row>
    <row r="19" spans="1:8" s="3" customFormat="1" x14ac:dyDescent="0.25">
      <c r="A19" s="5"/>
      <c r="B19" s="2" t="s">
        <v>6</v>
      </c>
      <c r="C19" s="2" t="s">
        <v>102</v>
      </c>
      <c r="D19" s="2">
        <v>35</v>
      </c>
      <c r="E19" s="2" t="s">
        <v>14</v>
      </c>
      <c r="F19" s="2" t="s">
        <v>107</v>
      </c>
      <c r="G19" s="2" t="s">
        <v>7</v>
      </c>
      <c r="H19" s="6"/>
    </row>
    <row r="20" spans="1:8" s="3" customFormat="1" ht="45" x14ac:dyDescent="0.25">
      <c r="A20" s="5"/>
      <c r="B20" s="2" t="s">
        <v>6</v>
      </c>
      <c r="C20" s="2" t="s">
        <v>16</v>
      </c>
      <c r="D20" s="2">
        <v>93</v>
      </c>
      <c r="E20" s="2" t="s">
        <v>14</v>
      </c>
      <c r="F20" s="2" t="s">
        <v>17</v>
      </c>
      <c r="G20" s="2" t="s">
        <v>7</v>
      </c>
      <c r="H20" s="6" t="s">
        <v>75</v>
      </c>
    </row>
    <row r="21" spans="1:8" s="3" customFormat="1" ht="26.25" customHeight="1" x14ac:dyDescent="0.25">
      <c r="A21" s="5"/>
      <c r="B21" s="2" t="s">
        <v>6</v>
      </c>
      <c r="C21" s="2" t="s">
        <v>53</v>
      </c>
      <c r="D21" s="2">
        <v>46</v>
      </c>
      <c r="E21" s="2" t="s">
        <v>14</v>
      </c>
      <c r="F21" s="2" t="s">
        <v>119</v>
      </c>
      <c r="G21" s="2" t="s">
        <v>7</v>
      </c>
    </row>
    <row r="22" spans="1:8" s="3" customFormat="1" ht="51" customHeight="1" x14ac:dyDescent="0.25">
      <c r="A22" s="5"/>
      <c r="B22" s="2" t="s">
        <v>6</v>
      </c>
      <c r="C22" s="2" t="s">
        <v>18</v>
      </c>
      <c r="D22" s="2">
        <v>45</v>
      </c>
      <c r="E22" s="2" t="s">
        <v>14</v>
      </c>
      <c r="F22" s="2" t="s">
        <v>19</v>
      </c>
      <c r="G22" s="2" t="s">
        <v>7</v>
      </c>
      <c r="H22" s="6" t="s">
        <v>75</v>
      </c>
    </row>
    <row r="23" spans="1:8" s="3" customFormat="1" ht="42" customHeight="1" x14ac:dyDescent="0.25">
      <c r="A23" s="5"/>
      <c r="B23" s="2" t="s">
        <v>6</v>
      </c>
      <c r="C23" s="2" t="s">
        <v>21</v>
      </c>
      <c r="D23" s="2">
        <v>33</v>
      </c>
      <c r="E23" s="2" t="s">
        <v>14</v>
      </c>
      <c r="F23" s="2" t="s">
        <v>22</v>
      </c>
      <c r="G23" s="2" t="s">
        <v>7</v>
      </c>
      <c r="H23" s="6" t="s">
        <v>75</v>
      </c>
    </row>
    <row r="24" spans="1:8" s="3" customFormat="1" ht="45" x14ac:dyDescent="0.25">
      <c r="A24" s="5"/>
      <c r="B24" s="2" t="s">
        <v>6</v>
      </c>
      <c r="C24" s="2" t="s">
        <v>49</v>
      </c>
      <c r="D24" s="2">
        <v>38</v>
      </c>
      <c r="E24" s="2" t="s">
        <v>14</v>
      </c>
      <c r="F24" s="2" t="s">
        <v>23</v>
      </c>
      <c r="G24" s="2" t="s">
        <v>7</v>
      </c>
      <c r="H24" s="6" t="s">
        <v>75</v>
      </c>
    </row>
    <row r="25" spans="1:8" s="3" customFormat="1" ht="45" x14ac:dyDescent="0.25">
      <c r="A25" s="5"/>
      <c r="B25" s="2" t="s">
        <v>6</v>
      </c>
      <c r="C25" s="2" t="s">
        <v>24</v>
      </c>
      <c r="D25" s="2">
        <v>42</v>
      </c>
      <c r="E25" s="2" t="s">
        <v>14</v>
      </c>
      <c r="F25" s="2" t="s">
        <v>25</v>
      </c>
      <c r="G25" s="2" t="s">
        <v>7</v>
      </c>
      <c r="H25" s="6" t="s">
        <v>75</v>
      </c>
    </row>
    <row r="26" spans="1:8" s="3" customFormat="1" ht="45" x14ac:dyDescent="0.25">
      <c r="A26" s="5"/>
      <c r="B26" s="2" t="s">
        <v>6</v>
      </c>
      <c r="C26" s="2" t="s">
        <v>26</v>
      </c>
      <c r="D26" s="2">
        <v>12</v>
      </c>
      <c r="E26" s="2" t="s">
        <v>27</v>
      </c>
      <c r="F26" s="8" t="s">
        <v>28</v>
      </c>
      <c r="G26" s="2" t="s">
        <v>7</v>
      </c>
    </row>
    <row r="27" spans="1:8" s="3" customFormat="1" x14ac:dyDescent="0.25">
      <c r="A27" s="5"/>
      <c r="C27" s="1" t="s">
        <v>29</v>
      </c>
      <c r="D27" s="1">
        <f>D26+D25+D24+D23+D22+D21+D20+D19+D18+D17+D16+D15+D14+D13+D12+D11+D10+D9+D8+D7+D6+D5+D4+D3+D2</f>
        <v>1484</v>
      </c>
    </row>
    <row r="28" spans="1:8" s="3" customFormat="1" ht="30" x14ac:dyDescent="0.25">
      <c r="A28" s="5"/>
      <c r="B28" s="2" t="s">
        <v>30</v>
      </c>
      <c r="C28" s="2"/>
      <c r="D28" s="2">
        <v>459</v>
      </c>
      <c r="E28" s="2" t="s">
        <v>43</v>
      </c>
      <c r="F28" s="2" t="s">
        <v>120</v>
      </c>
      <c r="G28" s="2"/>
    </row>
    <row r="29" spans="1:8" s="3" customFormat="1" x14ac:dyDescent="0.25">
      <c r="A29" s="5"/>
      <c r="C29" s="5" t="s">
        <v>29</v>
      </c>
      <c r="D29" s="5">
        <v>459</v>
      </c>
    </row>
    <row r="30" spans="1:8" s="3" customFormat="1" x14ac:dyDescent="0.25">
      <c r="A30" s="5"/>
      <c r="B30" s="2" t="s">
        <v>31</v>
      </c>
      <c r="C30" s="3" t="s">
        <v>80</v>
      </c>
      <c r="D30" s="3">
        <v>50</v>
      </c>
      <c r="E30" s="2" t="s">
        <v>43</v>
      </c>
      <c r="F30" s="3" t="s">
        <v>9</v>
      </c>
    </row>
    <row r="31" spans="1:8" s="3" customFormat="1" ht="30" x14ac:dyDescent="0.25">
      <c r="A31" s="5"/>
      <c r="B31" s="2" t="s">
        <v>31</v>
      </c>
      <c r="C31" s="2" t="s">
        <v>36</v>
      </c>
      <c r="D31" s="2">
        <v>88</v>
      </c>
      <c r="E31" s="2" t="s">
        <v>81</v>
      </c>
      <c r="F31" s="2" t="s">
        <v>33</v>
      </c>
      <c r="G31" s="2" t="s">
        <v>32</v>
      </c>
      <c r="H31" s="7" t="s">
        <v>73</v>
      </c>
    </row>
    <row r="32" spans="1:8" s="3" customFormat="1" ht="30" x14ac:dyDescent="0.25">
      <c r="A32" s="5"/>
      <c r="B32" s="2" t="s">
        <v>31</v>
      </c>
      <c r="C32" s="2" t="s">
        <v>151</v>
      </c>
      <c r="D32" s="2">
        <v>26</v>
      </c>
      <c r="E32" s="2" t="s">
        <v>95</v>
      </c>
      <c r="F32" s="2" t="s">
        <v>152</v>
      </c>
      <c r="G32" s="2" t="s">
        <v>153</v>
      </c>
      <c r="H32" s="7"/>
    </row>
    <row r="33" spans="1:8" s="3" customFormat="1" ht="60" x14ac:dyDescent="0.25">
      <c r="A33" s="5"/>
      <c r="B33" s="2" t="s">
        <v>31</v>
      </c>
      <c r="C33" s="2" t="s">
        <v>88</v>
      </c>
      <c r="D33" s="2">
        <v>80</v>
      </c>
      <c r="E33" s="2" t="s">
        <v>43</v>
      </c>
      <c r="F33" s="1" t="s">
        <v>39</v>
      </c>
      <c r="G33" s="2" t="s">
        <v>32</v>
      </c>
      <c r="H33" s="7"/>
    </row>
    <row r="34" spans="1:8" s="3" customFormat="1" ht="45" x14ac:dyDescent="0.25">
      <c r="A34" s="5"/>
      <c r="B34" s="2" t="s">
        <v>31</v>
      </c>
      <c r="C34" s="2" t="s">
        <v>34</v>
      </c>
      <c r="D34" s="2">
        <v>19</v>
      </c>
      <c r="E34" s="2" t="s">
        <v>122</v>
      </c>
      <c r="F34" s="2" t="s">
        <v>35</v>
      </c>
      <c r="G34" s="2" t="s">
        <v>32</v>
      </c>
      <c r="H34" s="7" t="s">
        <v>73</v>
      </c>
    </row>
    <row r="35" spans="1:8" s="3" customFormat="1" ht="45" x14ac:dyDescent="0.25">
      <c r="A35" s="5"/>
      <c r="B35" s="2" t="s">
        <v>31</v>
      </c>
      <c r="C35" s="2" t="s">
        <v>34</v>
      </c>
      <c r="D35" s="2">
        <v>43</v>
      </c>
      <c r="E35" s="2" t="s">
        <v>43</v>
      </c>
      <c r="F35" s="2" t="s">
        <v>35</v>
      </c>
      <c r="G35" s="2" t="s">
        <v>32</v>
      </c>
      <c r="H35" s="7"/>
    </row>
    <row r="36" spans="1:8" s="3" customFormat="1" ht="30" x14ac:dyDescent="0.25">
      <c r="A36" s="5"/>
      <c r="B36" s="2" t="s">
        <v>31</v>
      </c>
      <c r="C36" s="2" t="s">
        <v>79</v>
      </c>
      <c r="D36" s="2">
        <v>20</v>
      </c>
      <c r="E36" s="2" t="s">
        <v>43</v>
      </c>
      <c r="F36" s="2" t="s">
        <v>118</v>
      </c>
      <c r="G36" s="2" t="s">
        <v>32</v>
      </c>
      <c r="H36" s="7"/>
    </row>
    <row r="37" spans="1:8" s="3" customFormat="1" ht="30" x14ac:dyDescent="0.25">
      <c r="A37" s="5"/>
      <c r="B37" s="2" t="s">
        <v>31</v>
      </c>
      <c r="C37" s="2" t="s">
        <v>36</v>
      </c>
      <c r="D37" s="2">
        <v>20</v>
      </c>
      <c r="E37" s="2" t="s">
        <v>84</v>
      </c>
      <c r="F37" s="2" t="s">
        <v>9</v>
      </c>
      <c r="G37" s="2" t="s">
        <v>32</v>
      </c>
      <c r="H37" s="7" t="s">
        <v>73</v>
      </c>
    </row>
    <row r="38" spans="1:8" s="3" customFormat="1" ht="30" x14ac:dyDescent="0.25">
      <c r="A38" s="5"/>
      <c r="B38" s="2" t="s">
        <v>31</v>
      </c>
      <c r="C38" s="2" t="s">
        <v>36</v>
      </c>
      <c r="D38" s="2">
        <v>21</v>
      </c>
      <c r="E38" s="2" t="s">
        <v>84</v>
      </c>
      <c r="F38" s="2" t="s">
        <v>123</v>
      </c>
      <c r="G38" s="2" t="s">
        <v>32</v>
      </c>
      <c r="H38" s="7" t="s">
        <v>73</v>
      </c>
    </row>
    <row r="39" spans="1:8" s="3" customFormat="1" ht="30" x14ac:dyDescent="0.25">
      <c r="A39" s="1"/>
      <c r="B39" s="2" t="s">
        <v>31</v>
      </c>
      <c r="C39" s="2" t="s">
        <v>133</v>
      </c>
      <c r="D39" s="2">
        <v>47</v>
      </c>
      <c r="E39" s="2" t="s">
        <v>63</v>
      </c>
      <c r="F39" s="2" t="s">
        <v>134</v>
      </c>
      <c r="G39" s="2" t="s">
        <v>61</v>
      </c>
    </row>
    <row r="40" spans="1:8" s="3" customFormat="1" ht="30" x14ac:dyDescent="0.25">
      <c r="A40" s="1"/>
      <c r="B40" s="2" t="s">
        <v>31</v>
      </c>
      <c r="C40" s="2" t="s">
        <v>62</v>
      </c>
      <c r="D40" s="2">
        <v>152</v>
      </c>
      <c r="E40" s="2" t="s">
        <v>63</v>
      </c>
      <c r="F40" s="2" t="s">
        <v>132</v>
      </c>
      <c r="G40" s="2" t="s">
        <v>61</v>
      </c>
    </row>
    <row r="41" spans="1:8" s="3" customFormat="1" ht="30" x14ac:dyDescent="0.25">
      <c r="A41" s="1"/>
      <c r="B41" s="2" t="s">
        <v>31</v>
      </c>
      <c r="C41" s="2" t="s">
        <v>131</v>
      </c>
      <c r="D41" s="2">
        <v>32</v>
      </c>
      <c r="E41" s="2" t="s">
        <v>89</v>
      </c>
      <c r="F41" s="2" t="s">
        <v>91</v>
      </c>
      <c r="G41" s="2" t="s">
        <v>61</v>
      </c>
    </row>
    <row r="42" spans="1:8" s="3" customFormat="1" ht="30" x14ac:dyDescent="0.25">
      <c r="A42" s="1"/>
      <c r="B42" s="2" t="s">
        <v>31</v>
      </c>
      <c r="C42" s="2" t="s">
        <v>90</v>
      </c>
      <c r="D42" s="2">
        <v>10</v>
      </c>
      <c r="E42" s="2" t="s">
        <v>89</v>
      </c>
      <c r="F42" s="2" t="s">
        <v>130</v>
      </c>
      <c r="G42" s="2" t="s">
        <v>61</v>
      </c>
    </row>
    <row r="43" spans="1:8" s="3" customFormat="1" ht="60" x14ac:dyDescent="0.25">
      <c r="A43" s="5"/>
      <c r="B43" s="2" t="s">
        <v>31</v>
      </c>
      <c r="C43" s="2" t="s">
        <v>37</v>
      </c>
      <c r="D43" s="31">
        <v>96</v>
      </c>
      <c r="E43" s="2" t="s">
        <v>38</v>
      </c>
      <c r="F43" s="1" t="s">
        <v>50</v>
      </c>
      <c r="G43" s="2" t="s">
        <v>51</v>
      </c>
      <c r="H43" s="7" t="s">
        <v>73</v>
      </c>
    </row>
    <row r="44" spans="1:8" s="3" customFormat="1" x14ac:dyDescent="0.25">
      <c r="A44" s="5"/>
      <c r="B44" s="2"/>
      <c r="C44" s="1" t="s">
        <v>29</v>
      </c>
      <c r="D44" s="25">
        <f>D43+D42+D41+D40+D39+D38+D37+D36+D35+D34+D33+D32+D31+D30</f>
        <v>704</v>
      </c>
      <c r="E44" s="2"/>
      <c r="F44" s="1"/>
      <c r="G44" s="2"/>
    </row>
    <row r="45" spans="1:8" s="3" customFormat="1" ht="45" x14ac:dyDescent="0.25">
      <c r="A45" s="5"/>
      <c r="B45" s="2" t="s">
        <v>41</v>
      </c>
      <c r="C45" s="2" t="s">
        <v>85</v>
      </c>
      <c r="D45" s="31">
        <v>51</v>
      </c>
      <c r="E45" s="2" t="s">
        <v>84</v>
      </c>
      <c r="F45" s="2" t="s">
        <v>54</v>
      </c>
      <c r="G45" s="2" t="s">
        <v>86</v>
      </c>
    </row>
    <row r="46" spans="1:8" s="3" customFormat="1" ht="45" x14ac:dyDescent="0.25">
      <c r="A46" s="5"/>
      <c r="B46" s="2" t="s">
        <v>41</v>
      </c>
      <c r="C46" s="2" t="s">
        <v>42</v>
      </c>
      <c r="D46" s="2">
        <v>31</v>
      </c>
      <c r="E46" s="2" t="s">
        <v>43</v>
      </c>
      <c r="F46" s="2" t="s">
        <v>54</v>
      </c>
      <c r="G46" s="2" t="s">
        <v>86</v>
      </c>
    </row>
    <row r="47" spans="1:8" s="3" customFormat="1" ht="45" x14ac:dyDescent="0.25">
      <c r="A47" s="5"/>
      <c r="B47" s="2" t="s">
        <v>41</v>
      </c>
      <c r="C47" s="2" t="s">
        <v>154</v>
      </c>
      <c r="D47" s="2">
        <v>19</v>
      </c>
      <c r="E47" s="2" t="s">
        <v>82</v>
      </c>
      <c r="F47" s="2" t="s">
        <v>54</v>
      </c>
      <c r="G47" s="2" t="s">
        <v>86</v>
      </c>
      <c r="H47" s="7" t="s">
        <v>73</v>
      </c>
    </row>
    <row r="48" spans="1:8" s="3" customFormat="1" ht="45" x14ac:dyDescent="0.25">
      <c r="A48" s="1"/>
      <c r="B48" s="2" t="s">
        <v>41</v>
      </c>
      <c r="C48" s="2" t="s">
        <v>124</v>
      </c>
      <c r="D48" s="2">
        <v>51</v>
      </c>
      <c r="E48" s="2" t="s">
        <v>125</v>
      </c>
      <c r="F48" s="2" t="s">
        <v>54</v>
      </c>
      <c r="G48" s="2" t="s">
        <v>86</v>
      </c>
    </row>
    <row r="49" spans="1:8" s="3" customFormat="1" x14ac:dyDescent="0.25">
      <c r="A49" s="5"/>
      <c r="C49" s="1" t="s">
        <v>29</v>
      </c>
      <c r="D49" s="5">
        <f>D45+D46+D47+D48</f>
        <v>152</v>
      </c>
    </row>
    <row r="50" spans="1:8" s="3" customFormat="1" ht="30" x14ac:dyDescent="0.25">
      <c r="A50" s="1"/>
      <c r="B50" s="2" t="s">
        <v>44</v>
      </c>
      <c r="C50" s="2" t="s">
        <v>46</v>
      </c>
      <c r="D50" s="2">
        <v>16</v>
      </c>
      <c r="E50" s="2" t="s">
        <v>84</v>
      </c>
      <c r="F50" s="2" t="s">
        <v>128</v>
      </c>
      <c r="G50" s="2" t="s">
        <v>45</v>
      </c>
      <c r="H50" s="7" t="s">
        <v>73</v>
      </c>
    </row>
    <row r="51" spans="1:8" s="3" customFormat="1" ht="30" x14ac:dyDescent="0.25">
      <c r="A51" s="1"/>
      <c r="B51" s="2" t="s">
        <v>44</v>
      </c>
      <c r="C51" s="2" t="s">
        <v>93</v>
      </c>
      <c r="D51" s="2">
        <v>30</v>
      </c>
      <c r="E51" s="2" t="s">
        <v>84</v>
      </c>
      <c r="F51" s="2" t="s">
        <v>128</v>
      </c>
      <c r="G51" s="2" t="s">
        <v>45</v>
      </c>
      <c r="H51" s="7" t="s">
        <v>73</v>
      </c>
    </row>
    <row r="52" spans="1:8" s="3" customFormat="1" ht="45" x14ac:dyDescent="0.25">
      <c r="A52" s="1"/>
      <c r="B52" s="2" t="s">
        <v>44</v>
      </c>
      <c r="C52" s="2" t="s">
        <v>94</v>
      </c>
      <c r="D52" s="2">
        <v>6</v>
      </c>
      <c r="E52" s="2" t="s">
        <v>84</v>
      </c>
      <c r="F52" s="2" t="s">
        <v>129</v>
      </c>
      <c r="G52" s="2" t="s">
        <v>45</v>
      </c>
      <c r="H52" s="7" t="s">
        <v>73</v>
      </c>
    </row>
    <row r="53" spans="1:8" s="3" customFormat="1" ht="30" x14ac:dyDescent="0.25">
      <c r="A53" s="1"/>
      <c r="B53" s="2" t="s">
        <v>44</v>
      </c>
      <c r="C53" s="2" t="s">
        <v>47</v>
      </c>
      <c r="D53" s="2">
        <v>14</v>
      </c>
      <c r="E53" s="2" t="s">
        <v>84</v>
      </c>
      <c r="F53" s="2" t="s">
        <v>127</v>
      </c>
      <c r="G53" s="2" t="s">
        <v>45</v>
      </c>
      <c r="H53" s="7" t="s">
        <v>73</v>
      </c>
    </row>
    <row r="54" spans="1:8" s="3" customFormat="1" ht="30" x14ac:dyDescent="0.25">
      <c r="A54" s="5"/>
      <c r="B54" s="2" t="s">
        <v>44</v>
      </c>
      <c r="C54" s="2" t="s">
        <v>47</v>
      </c>
      <c r="D54" s="3">
        <v>23</v>
      </c>
      <c r="E54" s="2" t="s">
        <v>84</v>
      </c>
      <c r="F54" s="6" t="s">
        <v>92</v>
      </c>
      <c r="G54" s="2" t="s">
        <v>45</v>
      </c>
      <c r="H54" s="7" t="s">
        <v>73</v>
      </c>
    </row>
    <row r="55" spans="1:8" s="3" customFormat="1" ht="30" x14ac:dyDescent="0.25">
      <c r="A55" s="5"/>
      <c r="B55" s="2" t="s">
        <v>44</v>
      </c>
      <c r="C55" s="2" t="s">
        <v>155</v>
      </c>
      <c r="D55" s="3">
        <v>60</v>
      </c>
      <c r="E55" s="2" t="s">
        <v>156</v>
      </c>
      <c r="F55" s="6" t="s">
        <v>157</v>
      </c>
      <c r="G55" s="2" t="s">
        <v>45</v>
      </c>
      <c r="H55" s="7"/>
    </row>
    <row r="56" spans="1:8" s="3" customFormat="1" ht="45" x14ac:dyDescent="0.25">
      <c r="A56" s="5"/>
      <c r="B56" s="2" t="s">
        <v>44</v>
      </c>
      <c r="C56" s="2" t="s">
        <v>48</v>
      </c>
      <c r="D56" s="3">
        <v>15</v>
      </c>
      <c r="E56" s="2" t="s">
        <v>27</v>
      </c>
      <c r="F56" s="8" t="s">
        <v>126</v>
      </c>
      <c r="G56" s="2" t="s">
        <v>45</v>
      </c>
    </row>
    <row r="57" spans="1:8" s="22" customFormat="1" x14ac:dyDescent="0.25">
      <c r="A57" s="21"/>
      <c r="C57" s="24" t="s">
        <v>29</v>
      </c>
      <c r="D57" s="26">
        <f>D50+D51+D52+D53+D54+D55+D56</f>
        <v>164</v>
      </c>
    </row>
    <row r="58" spans="1:8" s="3" customFormat="1" ht="47.25" x14ac:dyDescent="0.25">
      <c r="A58" s="5"/>
      <c r="B58" s="2" t="s">
        <v>135</v>
      </c>
      <c r="C58" s="3" t="s">
        <v>97</v>
      </c>
      <c r="D58" s="3">
        <v>18</v>
      </c>
      <c r="E58" s="2" t="s">
        <v>95</v>
      </c>
      <c r="F58" s="32" t="s">
        <v>98</v>
      </c>
      <c r="G58" s="3" t="s">
        <v>64</v>
      </c>
    </row>
    <row r="59" spans="1:8" s="3" customFormat="1" ht="39" customHeight="1" x14ac:dyDescent="0.25">
      <c r="A59" s="1"/>
      <c r="B59" s="2" t="s">
        <v>135</v>
      </c>
      <c r="C59" s="2" t="s">
        <v>59</v>
      </c>
      <c r="D59" s="2">
        <v>25</v>
      </c>
      <c r="E59" s="2" t="s">
        <v>95</v>
      </c>
      <c r="F59" s="2" t="s">
        <v>60</v>
      </c>
      <c r="G59" s="2" t="s">
        <v>58</v>
      </c>
    </row>
    <row r="60" spans="1:8" s="3" customFormat="1" ht="39" customHeight="1" x14ac:dyDescent="0.25">
      <c r="A60" s="1"/>
      <c r="B60" s="2" t="s">
        <v>144</v>
      </c>
      <c r="C60" s="2" t="s">
        <v>145</v>
      </c>
      <c r="D60" s="2">
        <v>35</v>
      </c>
      <c r="E60" s="2" t="s">
        <v>95</v>
      </c>
      <c r="F60" s="2" t="s">
        <v>146</v>
      </c>
      <c r="G60" s="2" t="s">
        <v>58</v>
      </c>
    </row>
    <row r="61" spans="1:8" s="3" customFormat="1" ht="39" customHeight="1" x14ac:dyDescent="0.25">
      <c r="A61" s="1"/>
      <c r="B61" s="2" t="s">
        <v>135</v>
      </c>
      <c r="C61" s="2" t="s">
        <v>147</v>
      </c>
      <c r="D61" s="2">
        <v>25</v>
      </c>
      <c r="E61" s="2" t="s">
        <v>95</v>
      </c>
      <c r="F61" s="2" t="s">
        <v>146</v>
      </c>
      <c r="G61" s="2" t="s">
        <v>58</v>
      </c>
    </row>
    <row r="62" spans="1:8" s="3" customFormat="1" ht="39" customHeight="1" x14ac:dyDescent="0.25">
      <c r="A62" s="1"/>
      <c r="B62" s="2" t="s">
        <v>148</v>
      </c>
      <c r="C62" s="2" t="s">
        <v>149</v>
      </c>
      <c r="D62" s="2">
        <v>31</v>
      </c>
      <c r="E62" s="2" t="s">
        <v>95</v>
      </c>
      <c r="F62" s="2" t="s">
        <v>150</v>
      </c>
      <c r="G62" s="2" t="s">
        <v>58</v>
      </c>
    </row>
    <row r="63" spans="1:8" s="3" customFormat="1" ht="39" customHeight="1" x14ac:dyDescent="0.25">
      <c r="A63" s="1"/>
      <c r="B63" s="2" t="s">
        <v>135</v>
      </c>
      <c r="C63" s="2" t="s">
        <v>136</v>
      </c>
      <c r="D63" s="2">
        <v>7</v>
      </c>
      <c r="E63" s="2" t="s">
        <v>137</v>
      </c>
      <c r="F63" s="2" t="s">
        <v>138</v>
      </c>
      <c r="G63" s="2" t="s">
        <v>58</v>
      </c>
    </row>
    <row r="64" spans="1:8" s="9" customFormat="1" x14ac:dyDescent="0.25">
      <c r="A64" s="1"/>
      <c r="B64" s="2"/>
      <c r="C64" s="1" t="s">
        <v>29</v>
      </c>
      <c r="D64" s="1">
        <f>D58+D60+D59+D61+D62+D63</f>
        <v>141</v>
      </c>
      <c r="E64" s="2"/>
      <c r="F64" s="2"/>
      <c r="G64" s="2"/>
    </row>
    <row r="65" spans="1:7" s="9" customFormat="1" ht="30" x14ac:dyDescent="0.25">
      <c r="A65" s="1"/>
      <c r="B65" s="2" t="s">
        <v>55</v>
      </c>
      <c r="C65" s="2" t="s">
        <v>140</v>
      </c>
      <c r="D65" s="1">
        <v>15</v>
      </c>
      <c r="E65" s="2" t="s">
        <v>143</v>
      </c>
      <c r="F65" s="2" t="s">
        <v>141</v>
      </c>
      <c r="G65" s="2" t="s">
        <v>142</v>
      </c>
    </row>
    <row r="66" spans="1:7" s="3" customFormat="1" ht="45" x14ac:dyDescent="0.25">
      <c r="A66" s="1"/>
      <c r="B66" s="2" t="s">
        <v>55</v>
      </c>
      <c r="C66" s="2" t="s">
        <v>56</v>
      </c>
      <c r="D66" s="2">
        <v>28</v>
      </c>
      <c r="E66" s="2" t="s">
        <v>96</v>
      </c>
      <c r="F66" s="2" t="s">
        <v>139</v>
      </c>
      <c r="G66" s="2" t="s">
        <v>57</v>
      </c>
    </row>
    <row r="67" spans="1:7" s="23" customFormat="1" ht="18" customHeight="1" x14ac:dyDescent="0.25">
      <c r="A67" s="21"/>
      <c r="B67" s="22"/>
      <c r="C67" s="1" t="s">
        <v>29</v>
      </c>
      <c r="D67" s="27">
        <f>D65+D66</f>
        <v>43</v>
      </c>
    </row>
    <row r="68" spans="1:7" s="19" customFormat="1" x14ac:dyDescent="0.25">
      <c r="A68" s="17"/>
      <c r="B68" s="18"/>
      <c r="D68" s="20"/>
    </row>
    <row r="69" spans="1:7" s="9" customFormat="1" x14ac:dyDescent="0.25">
      <c r="A69" s="5"/>
      <c r="B69" s="34" t="s">
        <v>74</v>
      </c>
      <c r="C69" s="34"/>
      <c r="D69" s="28">
        <v>3147</v>
      </c>
    </row>
    <row r="72" spans="1:7" x14ac:dyDescent="0.25">
      <c r="B72" s="14"/>
      <c r="C72" s="15" t="s">
        <v>65</v>
      </c>
      <c r="D72" s="29" t="s">
        <v>99</v>
      </c>
    </row>
    <row r="73" spans="1:7" x14ac:dyDescent="0.25">
      <c r="B73" s="2" t="s">
        <v>66</v>
      </c>
      <c r="C73" s="2">
        <v>1484</v>
      </c>
      <c r="D73" s="2">
        <v>25</v>
      </c>
    </row>
    <row r="74" spans="1:7" x14ac:dyDescent="0.25">
      <c r="B74" s="2" t="s">
        <v>67</v>
      </c>
      <c r="C74" s="2">
        <v>704</v>
      </c>
      <c r="D74" s="2">
        <v>14</v>
      </c>
    </row>
    <row r="75" spans="1:7" x14ac:dyDescent="0.25">
      <c r="B75" s="2" t="s">
        <v>68</v>
      </c>
      <c r="C75" s="2">
        <v>164</v>
      </c>
      <c r="D75" s="2">
        <v>7</v>
      </c>
    </row>
    <row r="76" spans="1:7" ht="30" x14ac:dyDescent="0.25">
      <c r="B76" s="2" t="s">
        <v>69</v>
      </c>
      <c r="C76" s="2">
        <v>141</v>
      </c>
      <c r="D76" s="2">
        <v>6</v>
      </c>
    </row>
    <row r="77" spans="1:7" ht="30" x14ac:dyDescent="0.25">
      <c r="B77" s="2" t="s">
        <v>70</v>
      </c>
      <c r="C77" s="2">
        <v>43</v>
      </c>
      <c r="D77" s="2">
        <v>2</v>
      </c>
    </row>
    <row r="78" spans="1:7" x14ac:dyDescent="0.25">
      <c r="B78" s="2" t="s">
        <v>71</v>
      </c>
      <c r="C78" s="2">
        <v>152</v>
      </c>
      <c r="D78" s="2">
        <v>4</v>
      </c>
    </row>
    <row r="79" spans="1:7" ht="30" x14ac:dyDescent="0.25">
      <c r="B79" s="2" t="s">
        <v>72</v>
      </c>
      <c r="C79" s="2">
        <v>459</v>
      </c>
      <c r="D79" s="2">
        <v>1</v>
      </c>
    </row>
    <row r="80" spans="1:7" x14ac:dyDescent="0.25">
      <c r="B80" s="30" t="s">
        <v>29</v>
      </c>
      <c r="C80" s="30">
        <f>C73+C74+C75+C76+C77+C78+C79</f>
        <v>3147</v>
      </c>
      <c r="D80" s="30">
        <f>D73+D74+D75+D76+D77+D78+D79</f>
        <v>59</v>
      </c>
    </row>
    <row r="81" spans="2:4" x14ac:dyDescent="0.25">
      <c r="B81" s="4"/>
      <c r="C81" s="4"/>
      <c r="D81" s="4"/>
    </row>
    <row r="82" spans="2:4" x14ac:dyDescent="0.25">
      <c r="B82" s="33" t="s">
        <v>76</v>
      </c>
      <c r="C82" s="33"/>
      <c r="D82" s="4"/>
    </row>
    <row r="83" spans="2:4" x14ac:dyDescent="0.25">
      <c r="B83" s="16"/>
      <c r="C83" s="16"/>
      <c r="D83" s="4"/>
    </row>
    <row r="84" spans="2:4" x14ac:dyDescent="0.25">
      <c r="B84" s="14"/>
      <c r="C84" s="15" t="s">
        <v>65</v>
      </c>
      <c r="D84" s="15"/>
    </row>
    <row r="85" spans="2:4" x14ac:dyDescent="0.25">
      <c r="B85" s="2" t="s">
        <v>66</v>
      </c>
      <c r="C85" s="2">
        <v>881</v>
      </c>
      <c r="D85" s="2">
        <v>12</v>
      </c>
    </row>
    <row r="86" spans="2:4" x14ac:dyDescent="0.25">
      <c r="B86" s="2" t="s">
        <v>67</v>
      </c>
      <c r="C86" s="2">
        <v>437</v>
      </c>
      <c r="D86" s="2">
        <v>9</v>
      </c>
    </row>
    <row r="87" spans="2:4" x14ac:dyDescent="0.25">
      <c r="B87" s="2" t="s">
        <v>68</v>
      </c>
      <c r="C87" s="2">
        <v>149</v>
      </c>
      <c r="D87" s="2">
        <v>6</v>
      </c>
    </row>
    <row r="88" spans="2:4" x14ac:dyDescent="0.25">
      <c r="B88" s="2" t="s">
        <v>71</v>
      </c>
      <c r="C88" s="2">
        <v>82</v>
      </c>
      <c r="D88" s="2">
        <v>3</v>
      </c>
    </row>
    <row r="89" spans="2:4" ht="30" x14ac:dyDescent="0.25">
      <c r="B89" s="2" t="s">
        <v>72</v>
      </c>
      <c r="C89" s="2">
        <v>459</v>
      </c>
      <c r="D89" s="2">
        <v>1</v>
      </c>
    </row>
    <row r="90" spans="2:4" x14ac:dyDescent="0.25">
      <c r="B90" s="30" t="s">
        <v>29</v>
      </c>
      <c r="C90" s="30">
        <f>C85+C86+C87+C88+C89</f>
        <v>2008</v>
      </c>
      <c r="D90" s="30">
        <f>D85+D86+D87+D88+D89</f>
        <v>31</v>
      </c>
    </row>
  </sheetData>
  <mergeCells count="2">
    <mergeCell ref="B82:C82"/>
    <mergeCell ref="B69:C6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2019-10-21T13:56:29Z</dcterms:modified>
</cp:coreProperties>
</file>